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/>
  <c r="M12" i="1"/>
  <c r="H8" i="1"/>
  <c r="H12" i="1"/>
  <c r="H15" i="1"/>
  <c r="L15" i="1"/>
  <c r="G8" i="1"/>
  <c r="G12" i="1"/>
  <c r="G15" i="1"/>
  <c r="F8" i="1"/>
  <c r="F12" i="1"/>
  <c r="E8" i="1"/>
  <c r="E12" i="1"/>
  <c r="E15" i="1"/>
  <c r="I15" i="1"/>
  <c r="M15" i="1"/>
  <c r="N8" i="1"/>
  <c r="N12" i="1"/>
  <c r="O12" i="1"/>
  <c r="O15" i="1"/>
  <c r="N15" i="1"/>
  <c r="F15" i="1"/>
  <c r="K15" i="1"/>
  <c r="K12" i="1"/>
  <c r="D9" i="1"/>
  <c r="L12" i="1"/>
</calcChain>
</file>

<file path=xl/sharedStrings.xml><?xml version="1.0" encoding="utf-8"?>
<sst xmlns="http://schemas.openxmlformats.org/spreadsheetml/2006/main" count="81" uniqueCount="59">
  <si>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</si>
  <si>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</si>
  <si>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</si>
  <si>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</si>
  <si>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</si>
  <si>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</si>
  <si>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</si>
  <si>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</si>
  <si>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</si>
  <si>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</si>
  <si>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</si>
  <si>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</si>
  <si>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</si>
  <si>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</si>
  <si>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</si>
  <si>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</si>
  <si>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</si>
  <si>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</si>
  <si>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</si>
  <si>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</si>
  <si>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</si>
  <si>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</si>
  <si>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</si>
  <si>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</si>
  <si>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</si>
  <si>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</si>
  <si>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</si>
  <si>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</si>
  <si>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</si>
  <si>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</si>
  <si>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</si>
  <si>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</si>
  <si>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</si>
  <si>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</si>
  <si>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</si>
  <si>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</si>
  <si>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</si>
  <si>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</si>
  <si>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</si>
  <si>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Sonja Peurala</t>
  </si>
  <si>
    <t>PeTo-Jussit</t>
  </si>
  <si>
    <t>10.05. 2011  Kirittäret - PeTo-Jussit  2-0  (3-2, 2-0)</t>
  </si>
  <si>
    <t>4.  ottelu</t>
  </si>
  <si>
    <t>22.05. 2011  PeTo-Jussit - ViU  2-0  (9-7, 2-0)</t>
  </si>
  <si>
    <t>15.  ottelu</t>
  </si>
  <si>
    <t>10.07. 2011  ViU - PeTo-Jussit  0-2  (3-9, 2-5)</t>
  </si>
  <si>
    <t xml:space="preserve">  17 v   9 kk   1 pv</t>
  </si>
  <si>
    <t xml:space="preserve">  17 v   9 kk 13 pv</t>
  </si>
  <si>
    <t xml:space="preserve">  17 v 11 kk   1 pv</t>
  </si>
  <si>
    <t>9.</t>
  </si>
  <si>
    <t xml:space="preserve">Seurat </t>
  </si>
  <si>
    <t>NJ = Nurmon Jymy  (1925),  kasvattajaseura</t>
  </si>
  <si>
    <t>PeTo-Jussit = PeTo-Jussit, Seinäjoki  (2004)</t>
  </si>
  <si>
    <t>9.8.1993   Nurmo</t>
  </si>
  <si>
    <t>suomensarja</t>
  </si>
  <si>
    <t>ViVe</t>
  </si>
  <si>
    <t>ViVe = Vimpelin Veto  (1934)</t>
  </si>
  <si>
    <t>YPJ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</si>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</sst>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4" borderId="1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3.28515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 t="s">
        <v>49</v>
      </c>
      <c r="D4" s="28" t="s">
        <v>40</v>
      </c>
      <c r="E4" s="27">
        <v>21</v>
      </c>
      <c r="F4" s="27">
        <v>0</v>
      </c>
      <c r="G4" s="27">
        <v>6</v>
      </c>
      <c r="H4" s="27">
        <v>1</v>
      </c>
      <c r="I4" s="27">
        <v>16</v>
      </c>
      <c r="J4" s="27">
        <v>0</v>
      </c>
      <c r="K4" s="27">
        <v>3</v>
      </c>
      <c r="L4" s="27">
        <v>7</v>
      </c>
      <c r="M4" s="27">
        <v>6</v>
      </c>
      <c r="N4" s="29">
        <v>0.25</v>
      </c>
      <c r="O4" s="30">
        <f>PRODUCT(I4/N4)</f>
        <v>64</v>
      </c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2012</v>
      </c>
      <c r="C5" s="81"/>
      <c r="D5" s="82" t="s">
        <v>55</v>
      </c>
      <c r="E5" s="81"/>
      <c r="F5" s="84" t="s">
        <v>54</v>
      </c>
      <c r="G5" s="81"/>
      <c r="H5" s="81"/>
      <c r="I5" s="81"/>
      <c r="J5" s="81"/>
      <c r="K5" s="81"/>
      <c r="L5" s="81"/>
      <c r="M5" s="81"/>
      <c r="N5" s="83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81">
        <v>2013</v>
      </c>
      <c r="C6" s="81"/>
      <c r="D6" s="82" t="s">
        <v>57</v>
      </c>
      <c r="E6" s="81"/>
      <c r="F6" s="84" t="s">
        <v>54</v>
      </c>
      <c r="G6" s="81"/>
      <c r="H6" s="81"/>
      <c r="I6" s="81"/>
      <c r="J6" s="81"/>
      <c r="K6" s="81"/>
      <c r="L6" s="81"/>
      <c r="M6" s="81"/>
      <c r="N6" s="83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85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81">
        <v>2014</v>
      </c>
      <c r="C7" s="81"/>
      <c r="D7" s="82" t="s">
        <v>57</v>
      </c>
      <c r="E7" s="81"/>
      <c r="F7" s="84" t="s">
        <v>54</v>
      </c>
      <c r="G7" s="81"/>
      <c r="H7" s="81"/>
      <c r="I7" s="81"/>
      <c r="J7" s="81"/>
      <c r="K7" s="81"/>
      <c r="L7" s="81"/>
      <c r="M7" s="81"/>
      <c r="N7" s="83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8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SUM(E4:E4)</f>
        <v>21</v>
      </c>
      <c r="F8" s="19">
        <f t="shared" si="0"/>
        <v>0</v>
      </c>
      <c r="G8" s="19">
        <f t="shared" si="0"/>
        <v>6</v>
      </c>
      <c r="H8" s="19">
        <f t="shared" si="0"/>
        <v>1</v>
      </c>
      <c r="I8" s="19">
        <f t="shared" si="0"/>
        <v>16</v>
      </c>
      <c r="J8" s="19">
        <f t="shared" si="0"/>
        <v>0</v>
      </c>
      <c r="K8" s="19">
        <f t="shared" si="0"/>
        <v>3</v>
      </c>
      <c r="L8" s="19">
        <f t="shared" si="0"/>
        <v>7</v>
      </c>
      <c r="M8" s="19">
        <f t="shared" si="0"/>
        <v>6</v>
      </c>
      <c r="N8" s="33">
        <f>PRODUCT(I8/O8)</f>
        <v>0.25</v>
      </c>
      <c r="O8" s="34">
        <f>SUM(O4)</f>
        <v>64</v>
      </c>
      <c r="P8" s="19">
        <f t="shared" ref="P8:AE8" si="1">SUM(P4:P4)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5"/>
      <c r="D9" s="36">
        <f>SUM(F8:H8)+((I8-F8-G8)/3)+(E8/3)+(Z8*25)+(AA8*25)+(AB8*10)+(AC8*25)+(AD8*20)+(AE8*15)</f>
        <v>17.333333333333336</v>
      </c>
      <c r="E9" s="1"/>
      <c r="F9" s="1"/>
      <c r="G9" s="1"/>
      <c r="H9" s="1"/>
      <c r="I9" s="1"/>
      <c r="J9" s="1"/>
      <c r="K9" s="1"/>
      <c r="L9" s="1"/>
      <c r="M9" s="1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8"/>
      <c r="AE9" s="1"/>
      <c r="AF9" s="1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7"/>
      <c r="O10" s="39"/>
      <c r="P10" s="1"/>
      <c r="Q10" s="4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23" t="s">
        <v>16</v>
      </c>
      <c r="C11" s="42"/>
      <c r="D11" s="42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19" t="s">
        <v>21</v>
      </c>
      <c r="O11" s="25"/>
      <c r="P11" s="43" t="s">
        <v>33</v>
      </c>
      <c r="Q11" s="13"/>
      <c r="R11" s="13"/>
      <c r="S11" s="13"/>
      <c r="T11" s="44"/>
      <c r="U11" s="44"/>
      <c r="V11" s="44"/>
      <c r="W11" s="44"/>
      <c r="X11" s="44"/>
      <c r="Y11" s="13"/>
      <c r="Z11" s="13"/>
      <c r="AA11" s="13"/>
      <c r="AB11" s="13"/>
      <c r="AC11" s="13"/>
      <c r="AD11" s="13"/>
      <c r="AE11" s="13"/>
      <c r="AF11" s="4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3" t="s">
        <v>17</v>
      </c>
      <c r="C12" s="13"/>
      <c r="D12" s="46"/>
      <c r="E12" s="27">
        <f>PRODUCT(E8)</f>
        <v>21</v>
      </c>
      <c r="F12" s="27">
        <f>PRODUCT(F8)</f>
        <v>0</v>
      </c>
      <c r="G12" s="27">
        <f>PRODUCT(G8)</f>
        <v>6</v>
      </c>
      <c r="H12" s="27">
        <f>PRODUCT(H8)</f>
        <v>1</v>
      </c>
      <c r="I12" s="27">
        <f>PRODUCT(I8)</f>
        <v>16</v>
      </c>
      <c r="J12" s="1"/>
      <c r="K12" s="47">
        <f>PRODUCT((F12+G12)/E12)</f>
        <v>0.2857142857142857</v>
      </c>
      <c r="L12" s="47">
        <f>PRODUCT(H12/E12)</f>
        <v>4.7619047619047616E-2</v>
      </c>
      <c r="M12" s="47">
        <f>PRODUCT(I12/E12)</f>
        <v>0.76190476190476186</v>
      </c>
      <c r="N12" s="29">
        <f>PRODUCT(N8)</f>
        <v>0.25</v>
      </c>
      <c r="O12" s="25">
        <f>PRODUCT(O8)</f>
        <v>64</v>
      </c>
      <c r="P12" s="48" t="s">
        <v>34</v>
      </c>
      <c r="Q12" s="49"/>
      <c r="R12" s="49"/>
      <c r="S12" s="50" t="s">
        <v>41</v>
      </c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1" t="s">
        <v>38</v>
      </c>
      <c r="AE12" s="50"/>
      <c r="AF12" s="52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18</v>
      </c>
      <c r="C13" s="54"/>
      <c r="D13" s="55"/>
      <c r="E13" s="27"/>
      <c r="F13" s="27"/>
      <c r="G13" s="27"/>
      <c r="H13" s="27"/>
      <c r="I13" s="27"/>
      <c r="J13" s="1"/>
      <c r="K13" s="47"/>
      <c r="L13" s="47"/>
      <c r="M13" s="47"/>
      <c r="N13" s="29"/>
      <c r="O13" s="25"/>
      <c r="P13" s="56" t="s">
        <v>35</v>
      </c>
      <c r="Q13" s="57"/>
      <c r="R13" s="57"/>
      <c r="S13" s="58" t="s">
        <v>43</v>
      </c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9" t="s">
        <v>42</v>
      </c>
      <c r="AE13" s="58"/>
      <c r="AF13" s="60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 t="s">
        <v>19</v>
      </c>
      <c r="C14" s="62"/>
      <c r="D14" s="63"/>
      <c r="E14" s="31"/>
      <c r="F14" s="31"/>
      <c r="G14" s="31"/>
      <c r="H14" s="31"/>
      <c r="I14" s="31"/>
      <c r="J14" s="1"/>
      <c r="K14" s="64"/>
      <c r="L14" s="64"/>
      <c r="M14" s="64"/>
      <c r="N14" s="65"/>
      <c r="O14" s="25"/>
      <c r="P14" s="56" t="s">
        <v>36</v>
      </c>
      <c r="Q14" s="57"/>
      <c r="R14" s="57"/>
      <c r="S14" s="58" t="s">
        <v>45</v>
      </c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9" t="s">
        <v>44</v>
      </c>
      <c r="AE14" s="58"/>
      <c r="AF14" s="60" t="s">
        <v>48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6" t="s">
        <v>20</v>
      </c>
      <c r="C15" s="67"/>
      <c r="D15" s="68"/>
      <c r="E15" s="19">
        <f>SUM(E12:E14)</f>
        <v>21</v>
      </c>
      <c r="F15" s="19">
        <f>SUM(F12:F14)</f>
        <v>0</v>
      </c>
      <c r="G15" s="19">
        <f>SUM(G12:G14)</f>
        <v>6</v>
      </c>
      <c r="H15" s="19">
        <f>SUM(H12:H14)</f>
        <v>1</v>
      </c>
      <c r="I15" s="19">
        <f>SUM(I12:I14)</f>
        <v>16</v>
      </c>
      <c r="J15" s="1"/>
      <c r="K15" s="69">
        <f>PRODUCT((F15+G15)/E15)</f>
        <v>0.2857142857142857</v>
      </c>
      <c r="L15" s="69">
        <f>PRODUCT(H15/E15)</f>
        <v>4.7619047619047616E-2</v>
      </c>
      <c r="M15" s="69">
        <f>PRODUCT(I15/E15)</f>
        <v>0.76190476190476186</v>
      </c>
      <c r="N15" s="33">
        <f>PRODUCT(I15/O15)</f>
        <v>0.25</v>
      </c>
      <c r="O15" s="25">
        <f>SUM(O12:O14)</f>
        <v>64</v>
      </c>
      <c r="P15" s="70" t="s">
        <v>37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2"/>
      <c r="AF15" s="7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7"/>
      <c r="O16" s="25"/>
      <c r="P16" s="1"/>
      <c r="Q16" s="40"/>
      <c r="R16" s="1"/>
      <c r="S16" s="1"/>
      <c r="T16" s="25"/>
      <c r="U16" s="25"/>
      <c r="V16" s="75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 t="s">
        <v>50</v>
      </c>
      <c r="C17" s="1"/>
      <c r="D17" s="1" t="s">
        <v>51</v>
      </c>
      <c r="E17" s="1"/>
      <c r="F17" s="1"/>
      <c r="G17" s="1"/>
      <c r="H17" s="1"/>
      <c r="I17" s="1"/>
      <c r="J17" s="1"/>
      <c r="K17" s="1"/>
      <c r="L17" s="1"/>
      <c r="M17" s="1"/>
      <c r="N17" s="40"/>
      <c r="O17" s="25"/>
      <c r="P17" s="1"/>
      <c r="Q17" s="40"/>
      <c r="R17" s="1"/>
      <c r="S17" s="1"/>
      <c r="T17" s="25"/>
      <c r="U17" s="25"/>
      <c r="V17" s="75"/>
      <c r="W17" s="1"/>
      <c r="X17" s="1"/>
      <c r="Y17" s="1"/>
      <c r="Z17" s="1"/>
      <c r="AA17" s="1"/>
      <c r="AB17" s="1"/>
      <c r="AC17" s="1"/>
      <c r="AD17" s="1"/>
      <c r="AE17" s="1"/>
      <c r="AF17" s="4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52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25"/>
      <c r="P18" s="1"/>
      <c r="Q18" s="40"/>
      <c r="R18" s="1"/>
      <c r="S18" s="1"/>
      <c r="T18" s="25"/>
      <c r="U18" s="25"/>
      <c r="V18" s="75"/>
      <c r="W18" s="1"/>
      <c r="X18" s="1"/>
      <c r="Y18" s="1"/>
      <c r="Z18" s="1"/>
      <c r="AA18" s="1"/>
      <c r="AB18" s="1"/>
      <c r="AC18" s="1"/>
      <c r="AD18" s="1"/>
      <c r="AE18" s="1"/>
      <c r="AF18" s="4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56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25"/>
      <c r="P19" s="1"/>
      <c r="Q19" s="40"/>
      <c r="R19" s="1"/>
      <c r="S19" s="1"/>
      <c r="T19" s="25"/>
      <c r="U19" s="25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5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0"/>
      <c r="O29" s="25"/>
      <c r="P29" s="1"/>
      <c r="Q29" s="40"/>
      <c r="R29" s="1"/>
      <c r="S29" s="1"/>
      <c r="T29" s="25"/>
      <c r="U29" s="25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0"/>
      <c r="O30" s="25"/>
      <c r="P30" s="1"/>
      <c r="Q30" s="40"/>
      <c r="R30" s="1"/>
      <c r="S30" s="1"/>
      <c r="T30" s="25"/>
      <c r="U30" s="25"/>
      <c r="V30" s="7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0"/>
      <c r="O31" s="25"/>
      <c r="P31" s="1"/>
      <c r="Q31" s="40"/>
      <c r="R31" s="1"/>
      <c r="S31" s="1"/>
      <c r="T31" s="25"/>
      <c r="U31" s="25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0"/>
      <c r="O32" s="25"/>
      <c r="P32" s="1"/>
      <c r="Q32" s="40"/>
      <c r="R32" s="1"/>
      <c r="S32" s="1"/>
      <c r="T32" s="25"/>
      <c r="U32" s="25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25"/>
      <c r="P33" s="1"/>
      <c r="Q33" s="40"/>
      <c r="R33" s="1"/>
      <c r="S33" s="1"/>
      <c r="T33" s="25"/>
      <c r="U33" s="25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25"/>
      <c r="P34" s="1"/>
      <c r="Q34" s="40"/>
      <c r="R34" s="1"/>
      <c r="S34" s="1"/>
      <c r="T34" s="25"/>
      <c r="U34" s="25"/>
      <c r="V34" s="7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5"/>
      <c r="P35" s="1"/>
      <c r="Q35" s="40"/>
      <c r="R35" s="1"/>
      <c r="S35" s="1"/>
      <c r="T35" s="25"/>
      <c r="U35" s="25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40"/>
      <c r="D40" s="1"/>
      <c r="E40" s="1"/>
      <c r="F40" s="25"/>
      <c r="G40" s="25"/>
      <c r="H40" s="25"/>
      <c r="I40" s="1"/>
      <c r="J40" s="1"/>
      <c r="K40" s="1"/>
      <c r="L40" s="1"/>
      <c r="M40" s="1"/>
      <c r="N40" s="1"/>
      <c r="O40" s="78"/>
      <c r="P40" s="1"/>
      <c r="Q40" s="40"/>
      <c r="R40" s="1"/>
      <c r="S40" s="1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9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40"/>
      <c r="D41" s="1"/>
      <c r="E41" s="1"/>
      <c r="F41" s="25"/>
      <c r="G41" s="25"/>
      <c r="H41" s="25"/>
      <c r="I41" s="1"/>
      <c r="J41" s="1"/>
      <c r="K41" s="1"/>
      <c r="L41" s="1"/>
      <c r="M41" s="1"/>
      <c r="N41" s="1"/>
      <c r="O41" s="78"/>
      <c r="P41" s="1"/>
      <c r="Q41" s="40"/>
      <c r="R41" s="1"/>
      <c r="S41" s="1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9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40"/>
      <c r="D42" s="1"/>
      <c r="E42" s="1"/>
      <c r="F42" s="25"/>
      <c r="G42" s="25"/>
      <c r="H42" s="25"/>
      <c r="I42" s="1"/>
      <c r="J42" s="1"/>
      <c r="K42" s="1"/>
      <c r="L42" s="1"/>
      <c r="M42" s="1"/>
      <c r="N42" s="1"/>
      <c r="O42" s="78"/>
      <c r="P42" s="1"/>
      <c r="Q42" s="40"/>
      <c r="R42" s="1"/>
      <c r="S42" s="1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9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40"/>
      <c r="D43" s="1"/>
      <c r="E43" s="1"/>
      <c r="F43" s="25"/>
      <c r="G43" s="25"/>
      <c r="H43" s="25"/>
      <c r="I43" s="1"/>
      <c r="J43" s="1"/>
      <c r="K43" s="1"/>
      <c r="L43" s="1"/>
      <c r="M43" s="1"/>
      <c r="N43" s="1"/>
      <c r="O43" s="78"/>
      <c r="P43" s="1"/>
      <c r="Q43" s="40"/>
      <c r="R43" s="1"/>
      <c r="S43" s="1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9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75"/>
      <c r="W44" s="75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75"/>
      <c r="W45" s="75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77"/>
      <c r="AI45" s="77"/>
      <c r="AJ45" s="77"/>
      <c r="AK45" s="77"/>
      <c r="AL45" s="7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0"/>
      <c r="R46" s="1"/>
      <c r="S46" s="1"/>
      <c r="T46" s="25"/>
      <c r="U46" s="25"/>
      <c r="V46" s="75"/>
      <c r="W46" s="75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77"/>
      <c r="AI46" s="77"/>
      <c r="AJ46" s="77"/>
      <c r="AK46" s="77"/>
      <c r="AL46" s="77"/>
    </row>
    <row r="47" spans="1:38" ht="15" customHeight="1" x14ac:dyDescent="0.25">
      <c r="A47" s="7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75"/>
      <c r="W47" s="75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75"/>
      <c r="W48" s="75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1:33" ht="15" customHeight="1" x14ac:dyDescent="0.25">
      <c r="A49" s="7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0"/>
      <c r="R49" s="1"/>
      <c r="S49" s="1"/>
      <c r="T49" s="25"/>
      <c r="U49" s="25"/>
      <c r="V49" s="75"/>
      <c r="W49" s="75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A50" s="7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0"/>
      <c r="R50" s="1"/>
      <c r="S50" s="1"/>
      <c r="T50" s="25"/>
      <c r="U50" s="25"/>
      <c r="V50" s="75"/>
      <c r="W50" s="75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A51" s="7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0"/>
      <c r="R51" s="1"/>
      <c r="S51" s="1"/>
      <c r="T51" s="25"/>
      <c r="U51" s="25"/>
      <c r="V51" s="75"/>
      <c r="W51" s="75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5"/>
      <c r="P52" s="1"/>
      <c r="Q52" s="40"/>
      <c r="R52" s="1"/>
      <c r="S52" s="1"/>
      <c r="T52" s="25"/>
      <c r="U52" s="25"/>
      <c r="V52" s="75"/>
      <c r="W52" s="1"/>
      <c r="X52" s="1"/>
      <c r="Y52" s="1"/>
      <c r="Z52" s="1"/>
      <c r="AA52" s="1"/>
      <c r="AB52" s="1"/>
      <c r="AC52" s="1"/>
      <c r="AD52" s="1"/>
      <c r="AE52" s="1"/>
      <c r="AF52" s="41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5"/>
      <c r="P53" s="1"/>
      <c r="Q53" s="40"/>
      <c r="R53" s="1"/>
      <c r="S53" s="1"/>
      <c r="T53" s="25"/>
      <c r="U53" s="25"/>
      <c r="V53" s="75"/>
      <c r="W53" s="1"/>
      <c r="X53" s="1"/>
      <c r="Y53" s="1"/>
      <c r="Z53" s="1"/>
      <c r="AA53" s="1"/>
      <c r="AB53" s="1"/>
      <c r="AC53" s="1"/>
      <c r="AD53" s="1"/>
      <c r="AE53" s="1"/>
      <c r="AF53" s="41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0"/>
      <c r="O54" s="25"/>
      <c r="P54" s="1"/>
      <c r="Q54" s="40"/>
      <c r="R54" s="1"/>
      <c r="S54" s="1"/>
      <c r="T54" s="25"/>
      <c r="U54" s="25"/>
      <c r="V54" s="75"/>
      <c r="W54" s="1"/>
      <c r="X54" s="1"/>
      <c r="Y54" s="1"/>
      <c r="Z54" s="1"/>
      <c r="AA54" s="1"/>
      <c r="AB54" s="1"/>
      <c r="AC54" s="1"/>
      <c r="AD54" s="1"/>
      <c r="AE54" s="1"/>
      <c r="AF54" s="41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0"/>
      <c r="O55" s="25"/>
      <c r="P55" s="1"/>
      <c r="Q55" s="40"/>
      <c r="R55" s="1"/>
      <c r="S55" s="1"/>
      <c r="T55" s="25"/>
      <c r="U55" s="25"/>
      <c r="V55" s="75"/>
      <c r="W55" s="1"/>
      <c r="X55" s="1"/>
      <c r="Y55" s="1"/>
      <c r="Z55" s="1"/>
      <c r="AA55" s="1"/>
      <c r="AB55" s="1"/>
      <c r="AC55" s="1"/>
      <c r="AD55" s="1"/>
      <c r="AE55" s="1"/>
      <c r="AF55" s="41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0"/>
      <c r="O56" s="25"/>
      <c r="P56" s="1"/>
      <c r="Q56" s="40"/>
      <c r="R56" s="1"/>
      <c r="S56" s="1"/>
      <c r="T56" s="25"/>
      <c r="U56" s="25"/>
      <c r="V56" s="75"/>
      <c r="W56" s="1"/>
      <c r="X56" s="1"/>
      <c r="Y56" s="1"/>
      <c r="Z56" s="1"/>
      <c r="AA56" s="1"/>
      <c r="AB56" s="1"/>
      <c r="AC56" s="1"/>
      <c r="AD56" s="1"/>
      <c r="AE56" s="1"/>
      <c r="AF56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2019-02-14T22:45:26Z</dcterms:modified>
</cp:coreProperties>
</file>